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SEPTEMBER 2024\AN SEP 24\"/>
    </mc:Choice>
  </mc:AlternateContent>
  <xr:revisionPtr revIDLastSave="0" documentId="13_ncr:1_{E0C51238-160A-405F-92D7-8E88BE399A0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2" i="3" l="1"/>
  <c r="J32" i="3"/>
  <c r="L32" i="3" s="1"/>
  <c r="I32" i="3"/>
  <c r="F32" i="3"/>
  <c r="E32" i="3"/>
  <c r="C32" i="3"/>
  <c r="L31" i="3"/>
  <c r="G31" i="3"/>
  <c r="L30" i="3"/>
  <c r="G30" i="3"/>
  <c r="L29" i="3"/>
  <c r="G29" i="3"/>
  <c r="L28" i="3"/>
  <c r="G28" i="3"/>
  <c r="L27" i="3"/>
  <c r="G27" i="3"/>
  <c r="L26" i="3"/>
  <c r="G26" i="3"/>
  <c r="L25" i="3"/>
  <c r="G25" i="3"/>
  <c r="L24" i="3"/>
  <c r="G24" i="3"/>
  <c r="L23" i="3"/>
  <c r="G23" i="3"/>
  <c r="L22" i="3"/>
  <c r="G22" i="3"/>
  <c r="L21" i="3"/>
  <c r="G21" i="3"/>
  <c r="L20" i="3"/>
  <c r="G20" i="3"/>
  <c r="L19" i="3"/>
  <c r="G19" i="3"/>
  <c r="L18" i="3"/>
  <c r="G18" i="3"/>
  <c r="L17" i="3"/>
  <c r="G17" i="3"/>
  <c r="L16" i="3"/>
  <c r="G16" i="3"/>
  <c r="L15" i="3"/>
  <c r="G15" i="3"/>
  <c r="L14" i="3"/>
  <c r="G14" i="3"/>
  <c r="L13" i="3"/>
  <c r="G13" i="3"/>
  <c r="L12" i="3"/>
  <c r="G12" i="3"/>
  <c r="L11" i="3"/>
  <c r="G11" i="3"/>
  <c r="L10" i="3"/>
  <c r="G10" i="3"/>
  <c r="L9" i="3"/>
  <c r="G9" i="3"/>
  <c r="L8" i="3"/>
  <c r="G8" i="3"/>
  <c r="L7" i="3"/>
  <c r="G7" i="3"/>
  <c r="G32" i="3" l="1"/>
</calcChain>
</file>

<file path=xl/sharedStrings.xml><?xml version="1.0" encoding="utf-8"?>
<sst xmlns="http://schemas.openxmlformats.org/spreadsheetml/2006/main" count="48" uniqueCount="37">
  <si>
    <t>(Amount - Rs. in lakhs)</t>
  </si>
  <si>
    <t>Received</t>
  </si>
  <si>
    <t>Sanctioned</t>
  </si>
  <si>
    <t>TOTAL</t>
  </si>
  <si>
    <t>Sl No.</t>
  </si>
  <si>
    <t>No.</t>
  </si>
  <si>
    <t>Anjaw</t>
  </si>
  <si>
    <t>Changlang</t>
  </si>
  <si>
    <t>Dibang Valley</t>
  </si>
  <si>
    <t>East Kameng</t>
  </si>
  <si>
    <t>East Siang</t>
  </si>
  <si>
    <t>Kamle</t>
  </si>
  <si>
    <t>Kurung Kumey</t>
  </si>
  <si>
    <t>Leparada</t>
  </si>
  <si>
    <t>Lohit</t>
  </si>
  <si>
    <t>Longding</t>
  </si>
  <si>
    <t>Lower Dibang Valley</t>
  </si>
  <si>
    <t>Lower Siang</t>
  </si>
  <si>
    <t>Lower Subansiri</t>
  </si>
  <si>
    <t>Namsai</t>
  </si>
  <si>
    <t>Papumpare</t>
  </si>
  <si>
    <t>Siang</t>
  </si>
  <si>
    <t>Tawang</t>
  </si>
  <si>
    <t>Tirap</t>
  </si>
  <si>
    <t>Upper Siang</t>
  </si>
  <si>
    <t>Upper Subansiri</t>
  </si>
  <si>
    <t>West Kameng</t>
  </si>
  <si>
    <t>West Siang</t>
  </si>
  <si>
    <t>District</t>
  </si>
  <si>
    <t>Amt</t>
  </si>
  <si>
    <t>Kra Daadi</t>
  </si>
  <si>
    <t>Pakke Kessang</t>
  </si>
  <si>
    <t>Shi Yomi</t>
  </si>
  <si>
    <t>ATMA NIRBHAR BHAGWANI YOJANA</t>
  </si>
  <si>
    <t>ATMA NIRBHAR KRISHI YOJANA</t>
  </si>
  <si>
    <t>Reject/ Pending</t>
  </si>
  <si>
    <t>DISTRICTWISE ATMA NIRBHAR YOJANA REPORT FOR THE STATE OF ARUNACHAL PRADESH AS ON 31.10.2024 FOR THE FY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</si>
</sst>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0" fillId="0" borderId="1" xfId="0" applyBorder="1"/>
    <xf numFmtId="2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4" fillId="0" borderId="1" xfId="0" applyFont="1" applyBorder="1" applyAlignment="1">
      <alignment horizontal="right"/>
    </xf>
    <xf numFmtId="2" fontId="4" fillId="0" borderId="1" xfId="0" applyNumberFormat="1" applyFont="1" applyBorder="1" applyAlignment="1">
      <alignment horizontal="right"/>
    </xf>
    <xf numFmtId="0" fontId="4" fillId="0" borderId="12" xfId="0" applyFont="1" applyBorder="1" applyAlignment="1">
      <alignment horizontal="right"/>
    </xf>
    <xf numFmtId="2" fontId="4" fillId="0" borderId="12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 vertical="center"/>
    </xf>
    <xf numFmtId="2" fontId="4" fillId="0" borderId="0" xfId="0" applyNumberFormat="1" applyFont="1" applyAlignment="1">
      <alignment horizontal="right" vertical="center"/>
    </xf>
    <xf numFmtId="0" fontId="5" fillId="0" borderId="13" xfId="1" applyBorder="1" applyAlignment="1">
      <alignment horizontal="right"/>
    </xf>
    <xf numFmtId="2" fontId="5" fillId="0" borderId="13" xfId="1" applyNumberFormat="1" applyBorder="1" applyAlignment="1">
      <alignment horizontal="right"/>
    </xf>
    <xf numFmtId="0" fontId="3" fillId="0" borderId="1" xfId="0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right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2">
    <cellStyle name="Excel Built-in Normal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tabSelected="1" topLeftCell="A6" workbookViewId="0">
      <selection sqref="A1:L32"/>
    </sheetView>
  </sheetViews>
  <sheetFormatPr defaultColWidth="9.109375" defaultRowHeight="14.4" x14ac:dyDescent="0.3"/>
  <cols>
    <col min="1" max="1" width="5.33203125" customWidth="1"/>
    <col min="2" max="2" width="17.6640625" customWidth="1"/>
    <col min="3" max="3" width="6.6640625" customWidth="1"/>
    <col min="4" max="4" width="8.88671875" style="2" customWidth="1"/>
    <col min="5" max="5" width="4.88671875" customWidth="1"/>
    <col min="6" max="6" width="7.33203125" style="2" customWidth="1"/>
    <col min="7" max="7" width="7.77734375" customWidth="1"/>
    <col min="8" max="8" width="6.109375" customWidth="1"/>
    <col min="9" max="9" width="9" style="2" customWidth="1"/>
    <col min="10" max="10" width="5" customWidth="1"/>
    <col min="11" max="11" width="7.88671875" style="2" customWidth="1"/>
    <col min="12" max="12" width="8.44140625" customWidth="1"/>
  </cols>
  <sheetData>
    <row r="1" spans="1:13" ht="21" customHeight="1" x14ac:dyDescent="0.3">
      <c r="A1" s="21">
        <v>131</v>
      </c>
      <c r="B1" s="22"/>
      <c r="C1" s="22"/>
      <c r="D1" s="22"/>
      <c r="E1" s="22"/>
      <c r="F1" s="22"/>
      <c r="G1" s="22"/>
      <c r="H1" s="22"/>
      <c r="I1" s="23"/>
      <c r="J1" s="22"/>
      <c r="K1" s="23"/>
      <c r="L1" s="22"/>
    </row>
    <row r="2" spans="1:13" ht="72.599999999999994" customHeight="1" x14ac:dyDescent="0.3">
      <c r="A2" s="24" t="s">
        <v>36</v>
      </c>
      <c r="B2" s="25"/>
      <c r="C2" s="25"/>
      <c r="D2" s="25"/>
      <c r="E2" s="25"/>
      <c r="F2" s="25"/>
      <c r="G2" s="25"/>
      <c r="H2" s="25"/>
      <c r="I2" s="26"/>
      <c r="J2" s="25"/>
      <c r="K2" s="26"/>
      <c r="L2" s="25"/>
    </row>
    <row r="3" spans="1:13" ht="18.600000000000001" customHeight="1" x14ac:dyDescent="0.3">
      <c r="A3" s="27" t="s">
        <v>0</v>
      </c>
      <c r="B3" s="28"/>
      <c r="C3" s="28"/>
      <c r="D3" s="28"/>
      <c r="E3" s="28"/>
      <c r="F3" s="28"/>
      <c r="G3" s="28"/>
      <c r="H3" s="28"/>
      <c r="I3" s="29"/>
      <c r="J3" s="28"/>
      <c r="K3" s="29"/>
      <c r="L3" s="28"/>
      <c r="M3" s="1"/>
    </row>
    <row r="4" spans="1:13" ht="17.399999999999999" customHeight="1" x14ac:dyDescent="0.3">
      <c r="A4" s="35" t="s">
        <v>4</v>
      </c>
      <c r="B4" s="38" t="s">
        <v>28</v>
      </c>
      <c r="C4" s="34" t="s">
        <v>34</v>
      </c>
      <c r="D4" s="34"/>
      <c r="E4" s="34"/>
      <c r="F4" s="34"/>
      <c r="G4" s="34"/>
      <c r="H4" s="34" t="s">
        <v>33</v>
      </c>
      <c r="I4" s="34"/>
      <c r="J4" s="34"/>
      <c r="K4" s="34"/>
      <c r="L4" s="34"/>
    </row>
    <row r="5" spans="1:13" ht="48.6" customHeight="1" x14ac:dyDescent="0.3">
      <c r="A5" s="36"/>
      <c r="B5" s="39"/>
      <c r="C5" s="32" t="s">
        <v>1</v>
      </c>
      <c r="D5" s="32"/>
      <c r="E5" s="32" t="s">
        <v>2</v>
      </c>
      <c r="F5" s="32"/>
      <c r="G5" s="4" t="s">
        <v>35</v>
      </c>
      <c r="H5" s="32" t="s">
        <v>1</v>
      </c>
      <c r="I5" s="33"/>
      <c r="J5" s="32" t="s">
        <v>2</v>
      </c>
      <c r="K5" s="33"/>
      <c r="L5" s="4" t="s">
        <v>35</v>
      </c>
    </row>
    <row r="6" spans="1:13" x14ac:dyDescent="0.3">
      <c r="A6" s="37"/>
      <c r="B6" s="40"/>
      <c r="C6" s="3" t="s">
        <v>5</v>
      </c>
      <c r="D6" s="5" t="s">
        <v>29</v>
      </c>
      <c r="E6" s="3" t="s">
        <v>5</v>
      </c>
      <c r="F6" s="5" t="s">
        <v>29</v>
      </c>
      <c r="G6" s="3" t="s">
        <v>5</v>
      </c>
      <c r="H6" s="3" t="s">
        <v>5</v>
      </c>
      <c r="I6" s="5" t="s">
        <v>29</v>
      </c>
      <c r="J6" s="3" t="s">
        <v>5</v>
      </c>
      <c r="K6" s="5" t="s">
        <v>29</v>
      </c>
      <c r="L6" s="3" t="s">
        <v>5</v>
      </c>
    </row>
    <row r="7" spans="1:13" x14ac:dyDescent="0.3">
      <c r="A7" s="6">
        <v>1</v>
      </c>
      <c r="B7" s="1" t="s">
        <v>6</v>
      </c>
      <c r="C7" s="7">
        <v>173</v>
      </c>
      <c r="D7" s="8">
        <v>221.57</v>
      </c>
      <c r="E7" s="7">
        <v>157</v>
      </c>
      <c r="F7" s="8">
        <v>181.65</v>
      </c>
      <c r="G7" s="7">
        <f>C7-E7</f>
        <v>16</v>
      </c>
      <c r="H7" s="7">
        <v>78</v>
      </c>
      <c r="I7" s="8">
        <v>99.73</v>
      </c>
      <c r="J7" s="7">
        <v>70</v>
      </c>
      <c r="K7" s="8">
        <v>86.54</v>
      </c>
      <c r="L7" s="7">
        <f>H7-J7</f>
        <v>8</v>
      </c>
    </row>
    <row r="8" spans="1:13" x14ac:dyDescent="0.3">
      <c r="A8" s="6">
        <v>2</v>
      </c>
      <c r="B8" s="1" t="s">
        <v>7</v>
      </c>
      <c r="C8" s="9">
        <v>738</v>
      </c>
      <c r="D8" s="9">
        <v>730.8</v>
      </c>
      <c r="E8" s="9">
        <v>634</v>
      </c>
      <c r="F8" s="9">
        <v>635.54999999999995</v>
      </c>
      <c r="G8" s="7">
        <f t="shared" ref="G8:G31" si="0">C8-E8</f>
        <v>104</v>
      </c>
      <c r="H8" s="9">
        <v>253</v>
      </c>
      <c r="I8" s="8">
        <v>448.48</v>
      </c>
      <c r="J8" s="9">
        <v>211</v>
      </c>
      <c r="K8" s="8">
        <v>396.16</v>
      </c>
      <c r="L8" s="7">
        <f t="shared" ref="L8:L32" si="1">H8-J8</f>
        <v>42</v>
      </c>
    </row>
    <row r="9" spans="1:13" x14ac:dyDescent="0.3">
      <c r="A9" s="6">
        <v>3</v>
      </c>
      <c r="B9" s="1" t="s">
        <v>8</v>
      </c>
      <c r="C9" s="7">
        <v>103</v>
      </c>
      <c r="D9" s="8">
        <v>127.09</v>
      </c>
      <c r="E9" s="7">
        <v>82</v>
      </c>
      <c r="F9" s="8">
        <v>53.74</v>
      </c>
      <c r="G9" s="7">
        <f t="shared" si="0"/>
        <v>21</v>
      </c>
      <c r="H9" s="10">
        <v>174</v>
      </c>
      <c r="I9" s="11">
        <v>356.21</v>
      </c>
      <c r="J9" s="9">
        <v>163</v>
      </c>
      <c r="K9" s="8">
        <v>330.61</v>
      </c>
      <c r="L9" s="7">
        <f t="shared" si="1"/>
        <v>11</v>
      </c>
    </row>
    <row r="10" spans="1:13" x14ac:dyDescent="0.3">
      <c r="A10" s="6">
        <v>4</v>
      </c>
      <c r="B10" s="1" t="s">
        <v>9</v>
      </c>
      <c r="C10" s="9">
        <v>656</v>
      </c>
      <c r="D10" s="9">
        <v>545.98</v>
      </c>
      <c r="E10" s="9">
        <v>421</v>
      </c>
      <c r="F10" s="9">
        <v>354.06</v>
      </c>
      <c r="G10" s="7">
        <f t="shared" si="0"/>
        <v>235</v>
      </c>
      <c r="H10" s="9">
        <v>306</v>
      </c>
      <c r="I10" s="8">
        <v>440.75</v>
      </c>
      <c r="J10" s="9">
        <v>183</v>
      </c>
      <c r="K10" s="8">
        <v>269</v>
      </c>
      <c r="L10" s="7">
        <f t="shared" si="1"/>
        <v>123</v>
      </c>
    </row>
    <row r="11" spans="1:13" x14ac:dyDescent="0.3">
      <c r="A11" s="6">
        <v>5</v>
      </c>
      <c r="B11" s="1" t="s">
        <v>10</v>
      </c>
      <c r="C11" s="9">
        <v>457</v>
      </c>
      <c r="D11" s="8">
        <v>910</v>
      </c>
      <c r="E11" s="9">
        <v>323</v>
      </c>
      <c r="F11" s="9">
        <v>636.58000000000004</v>
      </c>
      <c r="G11" s="7">
        <f t="shared" si="0"/>
        <v>134</v>
      </c>
      <c r="H11" s="9">
        <v>339</v>
      </c>
      <c r="I11" s="8">
        <v>406.96</v>
      </c>
      <c r="J11" s="9">
        <v>278</v>
      </c>
      <c r="K11" s="8">
        <v>341.35</v>
      </c>
      <c r="L11" s="7">
        <f t="shared" si="1"/>
        <v>61</v>
      </c>
    </row>
    <row r="12" spans="1:13" x14ac:dyDescent="0.3">
      <c r="A12" s="6">
        <v>6</v>
      </c>
      <c r="B12" s="1" t="s">
        <v>11</v>
      </c>
      <c r="C12" s="7">
        <v>192</v>
      </c>
      <c r="D12" s="8">
        <v>203.53</v>
      </c>
      <c r="E12" s="7">
        <v>176</v>
      </c>
      <c r="F12" s="8">
        <v>169.5</v>
      </c>
      <c r="G12" s="7">
        <f t="shared" si="0"/>
        <v>16</v>
      </c>
      <c r="H12" s="7">
        <v>83</v>
      </c>
      <c r="I12" s="8">
        <v>101.05</v>
      </c>
      <c r="J12" s="7">
        <v>74</v>
      </c>
      <c r="K12" s="8">
        <v>89.54</v>
      </c>
      <c r="L12" s="7">
        <f t="shared" si="1"/>
        <v>9</v>
      </c>
    </row>
    <row r="13" spans="1:13" x14ac:dyDescent="0.3">
      <c r="A13" s="6">
        <v>7</v>
      </c>
      <c r="B13" s="1" t="s">
        <v>30</v>
      </c>
      <c r="C13" s="9">
        <v>416</v>
      </c>
      <c r="D13" s="9">
        <v>316.81</v>
      </c>
      <c r="E13" s="9">
        <v>323</v>
      </c>
      <c r="F13" s="9">
        <v>240.22</v>
      </c>
      <c r="G13" s="7">
        <f t="shared" si="0"/>
        <v>93</v>
      </c>
      <c r="H13" s="9">
        <v>192</v>
      </c>
      <c r="I13" s="8">
        <v>275.08</v>
      </c>
      <c r="J13" s="9">
        <v>180</v>
      </c>
      <c r="K13" s="8">
        <v>252.98</v>
      </c>
      <c r="L13" s="7">
        <f t="shared" si="1"/>
        <v>12</v>
      </c>
    </row>
    <row r="14" spans="1:13" x14ac:dyDescent="0.3">
      <c r="A14" s="6">
        <v>8</v>
      </c>
      <c r="B14" s="1" t="s">
        <v>12</v>
      </c>
      <c r="C14" s="9">
        <v>412</v>
      </c>
      <c r="D14" s="9">
        <v>425.96</v>
      </c>
      <c r="E14" s="9">
        <v>401</v>
      </c>
      <c r="F14" s="9">
        <v>400.67</v>
      </c>
      <c r="G14" s="7">
        <f t="shared" si="0"/>
        <v>11</v>
      </c>
      <c r="H14" s="9">
        <v>317</v>
      </c>
      <c r="I14" s="8">
        <v>500.03</v>
      </c>
      <c r="J14" s="9">
        <v>309</v>
      </c>
      <c r="K14" s="8">
        <v>481.36</v>
      </c>
      <c r="L14" s="7">
        <f t="shared" si="1"/>
        <v>8</v>
      </c>
    </row>
    <row r="15" spans="1:13" x14ac:dyDescent="0.3">
      <c r="A15" s="6">
        <v>9</v>
      </c>
      <c r="B15" s="1" t="s">
        <v>13</v>
      </c>
      <c r="C15" s="9">
        <v>275</v>
      </c>
      <c r="D15" s="9">
        <v>245.8</v>
      </c>
      <c r="E15" s="9">
        <v>230</v>
      </c>
      <c r="F15" s="9">
        <v>212.88</v>
      </c>
      <c r="G15" s="7">
        <f t="shared" si="0"/>
        <v>45</v>
      </c>
      <c r="H15" s="12">
        <v>137</v>
      </c>
      <c r="I15" s="13">
        <v>187.79</v>
      </c>
      <c r="J15" s="9">
        <v>126</v>
      </c>
      <c r="K15" s="8">
        <v>186.57</v>
      </c>
      <c r="L15" s="7">
        <f t="shared" si="1"/>
        <v>11</v>
      </c>
    </row>
    <row r="16" spans="1:13" x14ac:dyDescent="0.3">
      <c r="A16" s="6">
        <v>10</v>
      </c>
      <c r="B16" s="1" t="s">
        <v>14</v>
      </c>
      <c r="C16" s="9">
        <v>184</v>
      </c>
      <c r="D16" s="9">
        <v>350.2</v>
      </c>
      <c r="E16" s="9">
        <v>139</v>
      </c>
      <c r="F16" s="9">
        <v>211.48</v>
      </c>
      <c r="G16" s="7">
        <f t="shared" si="0"/>
        <v>45</v>
      </c>
      <c r="H16" s="9">
        <v>83</v>
      </c>
      <c r="I16" s="8">
        <v>100.85</v>
      </c>
      <c r="J16" s="9">
        <v>68</v>
      </c>
      <c r="K16" s="8">
        <v>80.3</v>
      </c>
      <c r="L16" s="7">
        <f t="shared" si="1"/>
        <v>15</v>
      </c>
    </row>
    <row r="17" spans="1:12" x14ac:dyDescent="0.3">
      <c r="A17" s="6">
        <v>11</v>
      </c>
      <c r="B17" s="1" t="s">
        <v>15</v>
      </c>
      <c r="C17" s="7">
        <v>768</v>
      </c>
      <c r="D17" s="8">
        <v>725.21</v>
      </c>
      <c r="E17" s="7">
        <v>721</v>
      </c>
      <c r="F17" s="8">
        <v>694.75</v>
      </c>
      <c r="G17" s="7">
        <f t="shared" si="0"/>
        <v>47</v>
      </c>
      <c r="H17" s="7">
        <v>326</v>
      </c>
      <c r="I17" s="8">
        <v>500</v>
      </c>
      <c r="J17" s="7">
        <v>307</v>
      </c>
      <c r="K17" s="8">
        <v>489</v>
      </c>
      <c r="L17" s="7">
        <f t="shared" si="1"/>
        <v>19</v>
      </c>
    </row>
    <row r="18" spans="1:12" x14ac:dyDescent="0.3">
      <c r="A18" s="6">
        <v>12</v>
      </c>
      <c r="B18" s="1" t="s">
        <v>16</v>
      </c>
      <c r="C18" s="9">
        <v>496</v>
      </c>
      <c r="D18" s="9">
        <v>1138.3800000000001</v>
      </c>
      <c r="E18" s="9">
        <v>388</v>
      </c>
      <c r="F18" s="9">
        <v>895.68</v>
      </c>
      <c r="G18" s="7">
        <f t="shared" si="0"/>
        <v>108</v>
      </c>
      <c r="H18" s="9">
        <v>223</v>
      </c>
      <c r="I18" s="8">
        <v>501.15</v>
      </c>
      <c r="J18" s="9">
        <v>134</v>
      </c>
      <c r="K18" s="8">
        <v>317.01</v>
      </c>
      <c r="L18" s="7">
        <f t="shared" si="1"/>
        <v>89</v>
      </c>
    </row>
    <row r="19" spans="1:12" x14ac:dyDescent="0.3">
      <c r="A19" s="6">
        <v>13</v>
      </c>
      <c r="B19" s="1" t="s">
        <v>17</v>
      </c>
      <c r="C19" s="9">
        <v>316</v>
      </c>
      <c r="D19" s="9">
        <v>483.05</v>
      </c>
      <c r="E19" s="9">
        <v>226</v>
      </c>
      <c r="F19" s="9">
        <v>312.55</v>
      </c>
      <c r="G19" s="7">
        <f t="shared" si="0"/>
        <v>90</v>
      </c>
      <c r="H19" s="12">
        <v>279</v>
      </c>
      <c r="I19" s="13">
        <v>423.21</v>
      </c>
      <c r="J19" s="9">
        <v>172</v>
      </c>
      <c r="K19" s="8">
        <v>234.69</v>
      </c>
      <c r="L19" s="7">
        <f t="shared" si="1"/>
        <v>107</v>
      </c>
    </row>
    <row r="20" spans="1:12" x14ac:dyDescent="0.3">
      <c r="A20" s="6">
        <v>14</v>
      </c>
      <c r="B20" s="1" t="s">
        <v>18</v>
      </c>
      <c r="C20" s="9">
        <v>508</v>
      </c>
      <c r="D20" s="9">
        <v>740.97</v>
      </c>
      <c r="E20" s="9">
        <v>337</v>
      </c>
      <c r="F20" s="9">
        <v>372.39</v>
      </c>
      <c r="G20" s="7">
        <f t="shared" si="0"/>
        <v>171</v>
      </c>
      <c r="H20" s="14">
        <v>497</v>
      </c>
      <c r="I20" s="15">
        <v>2865.5</v>
      </c>
      <c r="J20" s="9">
        <v>431</v>
      </c>
      <c r="K20" s="8">
        <v>2688.96</v>
      </c>
      <c r="L20" s="7">
        <f t="shared" si="1"/>
        <v>66</v>
      </c>
    </row>
    <row r="21" spans="1:12" x14ac:dyDescent="0.3">
      <c r="A21" s="6">
        <v>15</v>
      </c>
      <c r="B21" s="1" t="s">
        <v>19</v>
      </c>
      <c r="C21" s="9">
        <v>247</v>
      </c>
      <c r="D21" s="9">
        <v>779.48</v>
      </c>
      <c r="E21" s="9">
        <v>146</v>
      </c>
      <c r="F21" s="9">
        <v>529.45000000000005</v>
      </c>
      <c r="G21" s="7">
        <f t="shared" si="0"/>
        <v>101</v>
      </c>
      <c r="H21" s="9">
        <v>180</v>
      </c>
      <c r="I21" s="8">
        <v>419.03</v>
      </c>
      <c r="J21" s="9">
        <v>95</v>
      </c>
      <c r="K21" s="8">
        <v>286.8</v>
      </c>
      <c r="L21" s="7">
        <f t="shared" si="1"/>
        <v>85</v>
      </c>
    </row>
    <row r="22" spans="1:12" x14ac:dyDescent="0.3">
      <c r="A22" s="6">
        <v>16</v>
      </c>
      <c r="B22" s="1" t="s">
        <v>31</v>
      </c>
      <c r="C22" s="7">
        <v>184</v>
      </c>
      <c r="D22" s="8">
        <v>240.68</v>
      </c>
      <c r="E22" s="7">
        <v>169</v>
      </c>
      <c r="F22" s="8">
        <v>213</v>
      </c>
      <c r="G22" s="7">
        <f t="shared" si="0"/>
        <v>15</v>
      </c>
      <c r="H22" s="7">
        <v>62</v>
      </c>
      <c r="I22" s="8">
        <v>147.42999999999935</v>
      </c>
      <c r="J22" s="7">
        <v>51</v>
      </c>
      <c r="K22" s="8">
        <v>125.65</v>
      </c>
      <c r="L22" s="7">
        <f t="shared" si="1"/>
        <v>11</v>
      </c>
    </row>
    <row r="23" spans="1:12" x14ac:dyDescent="0.3">
      <c r="A23" s="6">
        <v>17</v>
      </c>
      <c r="B23" s="1" t="s">
        <v>20</v>
      </c>
      <c r="C23" s="9">
        <v>642</v>
      </c>
      <c r="D23" s="9">
        <v>805.1</v>
      </c>
      <c r="E23" s="9">
        <v>391</v>
      </c>
      <c r="F23" s="9">
        <v>419.26</v>
      </c>
      <c r="G23" s="7">
        <f t="shared" si="0"/>
        <v>251</v>
      </c>
      <c r="H23" s="9">
        <v>234</v>
      </c>
      <c r="I23" s="8">
        <v>499.96</v>
      </c>
      <c r="J23" s="9">
        <v>181</v>
      </c>
      <c r="K23" s="8">
        <v>432.09</v>
      </c>
      <c r="L23" s="7">
        <f t="shared" si="1"/>
        <v>53</v>
      </c>
    </row>
    <row r="24" spans="1:12" x14ac:dyDescent="0.3">
      <c r="A24" s="6">
        <v>18</v>
      </c>
      <c r="B24" s="1" t="s">
        <v>32</v>
      </c>
      <c r="C24" s="9">
        <v>247</v>
      </c>
      <c r="D24" s="9">
        <v>199.99</v>
      </c>
      <c r="E24" s="9">
        <v>224</v>
      </c>
      <c r="F24" s="9">
        <v>189.3</v>
      </c>
      <c r="G24" s="7">
        <f t="shared" si="0"/>
        <v>23</v>
      </c>
      <c r="H24" s="10">
        <v>181</v>
      </c>
      <c r="I24" s="11">
        <v>198.89</v>
      </c>
      <c r="J24" s="9">
        <v>161</v>
      </c>
      <c r="K24" s="8">
        <v>180.92</v>
      </c>
      <c r="L24" s="7">
        <f t="shared" si="1"/>
        <v>20</v>
      </c>
    </row>
    <row r="25" spans="1:12" x14ac:dyDescent="0.3">
      <c r="A25" s="6">
        <v>19</v>
      </c>
      <c r="B25" s="1" t="s">
        <v>21</v>
      </c>
      <c r="C25" s="9">
        <v>364</v>
      </c>
      <c r="D25" s="9">
        <v>303.11</v>
      </c>
      <c r="E25" s="9">
        <v>252</v>
      </c>
      <c r="F25" s="9">
        <v>217</v>
      </c>
      <c r="G25" s="7">
        <f t="shared" si="0"/>
        <v>112</v>
      </c>
      <c r="H25" s="9">
        <v>125</v>
      </c>
      <c r="I25" s="8">
        <v>202.12</v>
      </c>
      <c r="J25" s="9">
        <v>78</v>
      </c>
      <c r="K25" s="8">
        <v>97.82</v>
      </c>
      <c r="L25" s="7">
        <f t="shared" si="1"/>
        <v>47</v>
      </c>
    </row>
    <row r="26" spans="1:12" x14ac:dyDescent="0.3">
      <c r="A26" s="6">
        <v>20</v>
      </c>
      <c r="B26" s="1" t="s">
        <v>22</v>
      </c>
      <c r="C26" s="9">
        <v>332</v>
      </c>
      <c r="D26" s="9">
        <v>452.49</v>
      </c>
      <c r="E26" s="9">
        <v>199</v>
      </c>
      <c r="F26" s="9">
        <v>259.45999999999998</v>
      </c>
      <c r="G26" s="7">
        <f t="shared" si="0"/>
        <v>133</v>
      </c>
      <c r="H26" s="9">
        <v>305</v>
      </c>
      <c r="I26" s="8">
        <v>499.57</v>
      </c>
      <c r="J26" s="9">
        <v>272</v>
      </c>
      <c r="K26" s="8">
        <v>469.27</v>
      </c>
      <c r="L26" s="7">
        <f t="shared" si="1"/>
        <v>33</v>
      </c>
    </row>
    <row r="27" spans="1:12" x14ac:dyDescent="0.3">
      <c r="A27" s="6">
        <v>21</v>
      </c>
      <c r="B27" s="1" t="s">
        <v>23</v>
      </c>
      <c r="C27" s="9">
        <v>901</v>
      </c>
      <c r="D27" s="9">
        <v>581.87</v>
      </c>
      <c r="E27" s="9">
        <v>878</v>
      </c>
      <c r="F27" s="9">
        <v>511.39</v>
      </c>
      <c r="G27" s="7">
        <f t="shared" si="0"/>
        <v>23</v>
      </c>
      <c r="H27" s="16">
        <v>343</v>
      </c>
      <c r="I27" s="17">
        <v>499.9</v>
      </c>
      <c r="J27" s="9">
        <v>337</v>
      </c>
      <c r="K27" s="8">
        <v>465.38</v>
      </c>
      <c r="L27" s="7">
        <f t="shared" si="1"/>
        <v>6</v>
      </c>
    </row>
    <row r="28" spans="1:12" x14ac:dyDescent="0.3">
      <c r="A28" s="6">
        <v>22</v>
      </c>
      <c r="B28" s="1" t="s">
        <v>24</v>
      </c>
      <c r="C28" s="7">
        <v>163</v>
      </c>
      <c r="D28" s="8">
        <v>163.53</v>
      </c>
      <c r="E28" s="7">
        <v>147</v>
      </c>
      <c r="F28" s="8">
        <v>152.52000000000001</v>
      </c>
      <c r="G28" s="7">
        <f t="shared" si="0"/>
        <v>16</v>
      </c>
      <c r="H28" s="7">
        <v>154</v>
      </c>
      <c r="I28" s="8">
        <v>113.6</v>
      </c>
      <c r="J28" s="7">
        <v>147</v>
      </c>
      <c r="K28" s="8">
        <v>168.5</v>
      </c>
      <c r="L28" s="7">
        <f t="shared" si="1"/>
        <v>7</v>
      </c>
    </row>
    <row r="29" spans="1:12" x14ac:dyDescent="0.3">
      <c r="A29" s="6">
        <v>23</v>
      </c>
      <c r="B29" s="1" t="s">
        <v>25</v>
      </c>
      <c r="C29" s="9">
        <v>675</v>
      </c>
      <c r="D29" s="9">
        <v>525.5</v>
      </c>
      <c r="E29" s="9">
        <v>390</v>
      </c>
      <c r="F29" s="9">
        <v>313.47000000000003</v>
      </c>
      <c r="G29" s="7">
        <f t="shared" si="0"/>
        <v>285</v>
      </c>
      <c r="H29" s="9">
        <v>354</v>
      </c>
      <c r="I29" s="8">
        <v>499.82</v>
      </c>
      <c r="J29" s="9">
        <v>183</v>
      </c>
      <c r="K29" s="8">
        <v>233.25</v>
      </c>
      <c r="L29" s="7">
        <f t="shared" si="1"/>
        <v>171</v>
      </c>
    </row>
    <row r="30" spans="1:12" x14ac:dyDescent="0.3">
      <c r="A30" s="6">
        <v>24</v>
      </c>
      <c r="B30" s="1" t="s">
        <v>26</v>
      </c>
      <c r="C30" s="9">
        <v>745</v>
      </c>
      <c r="D30" s="9">
        <v>519.73</v>
      </c>
      <c r="E30" s="9">
        <v>660</v>
      </c>
      <c r="F30" s="9">
        <v>394.19</v>
      </c>
      <c r="G30" s="7">
        <f t="shared" si="0"/>
        <v>85</v>
      </c>
      <c r="H30" s="9">
        <v>372</v>
      </c>
      <c r="I30" s="8">
        <v>650</v>
      </c>
      <c r="J30" s="9">
        <v>343</v>
      </c>
      <c r="K30" s="8">
        <v>557.29</v>
      </c>
      <c r="L30" s="7">
        <f t="shared" si="1"/>
        <v>29</v>
      </c>
    </row>
    <row r="31" spans="1:12" x14ac:dyDescent="0.3">
      <c r="A31" s="6">
        <v>25</v>
      </c>
      <c r="B31" s="1" t="s">
        <v>27</v>
      </c>
      <c r="C31" s="9">
        <v>780</v>
      </c>
      <c r="D31" s="9">
        <v>613.73</v>
      </c>
      <c r="E31" s="9">
        <v>558</v>
      </c>
      <c r="F31" s="9">
        <v>360.55</v>
      </c>
      <c r="G31" s="7">
        <f t="shared" si="0"/>
        <v>222</v>
      </c>
      <c r="H31" s="10">
        <v>318</v>
      </c>
      <c r="I31" s="11">
        <v>409</v>
      </c>
      <c r="J31" s="9">
        <v>261</v>
      </c>
      <c r="K31" s="8">
        <v>312.82</v>
      </c>
      <c r="L31" s="7">
        <f t="shared" si="1"/>
        <v>57</v>
      </c>
    </row>
    <row r="32" spans="1:12" x14ac:dyDescent="0.3">
      <c r="A32" s="30" t="s">
        <v>3</v>
      </c>
      <c r="B32" s="31"/>
      <c r="C32" s="18">
        <f>SUM(C7:C31)</f>
        <v>10974</v>
      </c>
      <c r="D32" s="19">
        <v>12349.87</v>
      </c>
      <c r="E32" s="18">
        <f>SUM(E7:E31)</f>
        <v>8572</v>
      </c>
      <c r="F32" s="19">
        <f>SUM(F7:F31)</f>
        <v>8931.2900000000009</v>
      </c>
      <c r="G32" s="18">
        <f>SUM(G7:G31)</f>
        <v>2402</v>
      </c>
      <c r="H32" s="18">
        <v>5854</v>
      </c>
      <c r="I32" s="19">
        <f t="shared" ref="I32" si="2">SUM(I7:I31)</f>
        <v>11346.109999999999</v>
      </c>
      <c r="J32" s="18">
        <f>SUM(J7:J31)</f>
        <v>4815</v>
      </c>
      <c r="K32" s="19">
        <f>SUM(K7:K31)</f>
        <v>9573.8599999999969</v>
      </c>
      <c r="L32" s="20">
        <f t="shared" si="1"/>
        <v>1039</v>
      </c>
    </row>
  </sheetData>
  <mergeCells count="12">
    <mergeCell ref="A1:L1"/>
    <mergeCell ref="A2:L2"/>
    <mergeCell ref="A3:L3"/>
    <mergeCell ref="A32:B32"/>
    <mergeCell ref="H5:I5"/>
    <mergeCell ref="J5:K5"/>
    <mergeCell ref="C4:G4"/>
    <mergeCell ref="H4:L4"/>
    <mergeCell ref="C5:D5"/>
    <mergeCell ref="E5:F5"/>
    <mergeCell ref="A4:A6"/>
    <mergeCell ref="B4:B6"/>
  </mergeCells>
  <pageMargins left="0.64" right="0.25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2024-11-10T05:39:00Z</cp:lastPrinted>
  <dcterms:created xsi:type="dcterms:W3CDTF">2021-12-06T09:50:10Z</dcterms:created>
  <dcterms:modified xsi:type="dcterms:W3CDTF">2024-11-10T05:39:04Z</dcterms:modified>
</cp:coreProperties>
</file>